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<sst xmlns="http://schemas.openxmlformats.org/spreadsheetml/2006/main" count="299" uniqueCount="103">
  <si>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</si>
  <si>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</si>
  <si>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</si>
  <si>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</si>
  <si>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</si>
  <si>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</si>
  <si>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</si>
  <si>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</si>
  <si>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</si>
  <si>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</si>
  <si>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</si>
  <si>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</si>
  <si>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</si>
  <si>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</si>
  <si>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</si>
  <si>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</si>
  <si>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</si>
  <si>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</si>
  <si>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</si>
  <si>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</si>
  <si>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</si>
  <si>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</si>
  <si>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</si>
  <si>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</si>
  <si>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</si>
  <si>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</si>
  <si>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</si>
  <si>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</si>
  <si>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</si>
  <si>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</si>
  <si>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</si>
  <si>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</si>
  <si>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</si>
  <si>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</si>
  <si>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</si>
  <si>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</si>
  <si>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</si>
  <si>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</si>
  <si>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</si>
  <si>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</si>
  <si>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</si>
  <si>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</si>
  <si>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</si>
  <si>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</si>
  <si>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</si>
  <si>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</si>
  <si>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</si>
  <si>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</si>
  <si>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</si>
  <si>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</si>
  <si>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</si>
  <si>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item3</t>
  </si>
  <si>
    <t>item4</t>
  </si>
  <si>
    <t>item6</t>
  </si>
  <si>
    <t>item7</t>
  </si>
  <si>
    <t>mtr</t>
  </si>
  <si>
    <t>Providing and laying in position cement concrete of specified grade excluding the cost of centering and shuttering - All work up to plinth level :</t>
  </si>
  <si>
    <t>1:2:4 (1 Cement : 2 coarse sand : 4 graded stone aggregate 40 mm nominal size).</t>
  </si>
  <si>
    <t>Making plinth protection 50mm thick of cement concrete 1:3:6 (1 cement :3 coarse sand : 6graded stone aggregate 20mm nominal size) over 75mm bed by dry brick ballast 40mm nominal size well rammed and consolidated and grouted with fine sand including finishing the top smooth</t>
  </si>
  <si>
    <t>Brick work with common burnt clay F.P.S. (non modular) bricks of class designation 7.5 in superstructure above plinth level up to floor V level in all shapes and sizes in :</t>
  </si>
  <si>
    <t>Cement mortar 1:6 (1 cement : 6 coarse sand)</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</si>
  <si>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</si>
  <si>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</si>
  <si>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Providing and laying polished vitrified floor tiles in different sizes (thickness to be specified by the manufacturer) with water absorption's less than 0.08% and conforming to IS : 15622 of approved make in all colours and shades, laid on 20mm thick cement mortar 1:4 (1 cement : 4 coarse sand) including grouting the joints with white cement and matching pigments etc., complete.</t>
  </si>
  <si>
    <t>Size of Tile 60x60 cm</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</si>
  <si>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</si>
  <si>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</si>
  <si>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</si>
  <si>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12 mm cement plaster of mix :</t>
  </si>
  <si>
    <t>1:6 (1 cement: 6 fine sand)</t>
  </si>
  <si>
    <t>6 mm cement plaster of mix :</t>
  </si>
  <si>
    <t>1:3 (1 cement : 3 fine sand)</t>
  </si>
  <si>
    <t>Distempering with oil bound washable distemper of approved brand and manufacture to give an even shade :</t>
  </si>
  <si>
    <t>New work (two or more coats) over and including water
thinnable priming coat with cement primer</t>
  </si>
  <si>
    <t>Finishing walls with textured exterior paint of required shade :</t>
  </si>
  <si>
    <t>New work (Two or more coats applied @ 3.28 ltr/10 sqm) over and including base coat of water proofing cement paint applied @ 2.20kg/10 sqm.</t>
  </si>
  <si>
    <t>Wall painting with acrylic emulsion paint of approved brand and manufacture to give an even shade :</t>
  </si>
  <si>
    <t>Two or more coats on new work</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</si>
  <si>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</si>
  <si>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</si>
  <si>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Wall painting with plastic emulsion paint of approved brand and manufacture to give an even shade :</t>
  </si>
  <si>
    <t>One or more coats on old work.</t>
  </si>
  <si>
    <t>Painting with synthetic enamel paint of approved brand and manufacture of required colour to give an even shade :</t>
  </si>
  <si>
    <t>Old work (One or more coats) applied @ 1.82 ltr/10 sqm.</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</si>
  <si>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Engineerin- charge. (Old CC paver blocks shall be supplied by the department free of cost).</t>
  </si>
  <si>
    <t>Grinding of kota stone as per direction of Engineer-in-Charge</t>
  </si>
  <si>
    <t>item8</t>
  </si>
  <si>
    <t>item9</t>
  </si>
  <si>
    <t>item10</t>
  </si>
  <si>
    <t>item11</t>
  </si>
  <si>
    <t>item12</t>
  </si>
  <si>
    <t>item13</t>
  </si>
  <si>
    <t>item14</t>
  </si>
  <si>
    <t>item15</t>
  </si>
  <si>
    <t>item16</t>
  </si>
  <si>
    <t>item17</t>
  </si>
  <si>
    <t>item18</t>
  </si>
  <si>
    <t>item19</t>
  </si>
  <si>
    <t>cum</t>
  </si>
  <si>
    <t>sqm</t>
  </si>
  <si>
    <t>each</t>
  </si>
  <si>
    <t>Contract No:  &lt;IISER/EE-EO/18-19/MISC-07&gt;</t>
  </si>
  <si>
    <t>Name of Work: &lt;Painting work in Vistor Hostel, etcat IISER Mohali&gt;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</si>
</sst>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0"/>
      <color rgb="FF00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59" fillId="0" borderId="11" xfId="0" applyFont="1" applyFill="1" applyBorder="1" applyAlignment="1">
      <alignment horizontal="center" vertical="center"/>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2" fontId="7" fillId="0" borderId="11" xfId="59" applyNumberFormat="1" applyFont="1" applyFill="1" applyBorder="1" applyAlignment="1">
      <alignment horizontal="right" vertical="top"/>
      <protection/>
    </xf>
    <xf numFmtId="0" fontId="7" fillId="0" borderId="11" xfId="59" applyNumberFormat="1" applyFont="1" applyFill="1" applyBorder="1" applyAlignment="1">
      <alignment horizontal="left" vertical="top"/>
      <protection/>
    </xf>
    <xf numFmtId="0" fontId="7" fillId="33" borderId="11" xfId="59" applyNumberFormat="1" applyFont="1" applyFill="1" applyBorder="1" applyAlignment="1">
      <alignment horizontal="left" vertical="top"/>
      <protection/>
    </xf>
    <xf numFmtId="0" fontId="7" fillId="0" borderId="11" xfId="55" applyNumberFormat="1" applyFont="1" applyFill="1" applyBorder="1" applyAlignment="1">
      <alignment horizontal="center" vertical="top" wrapText="1"/>
      <protection/>
    </xf>
    <xf numFmtId="0" fontId="7" fillId="34"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vertical="top" wrapText="1"/>
      <protection/>
    </xf>
    <xf numFmtId="0" fontId="7" fillId="35" borderId="11" xfId="55" applyNumberFormat="1" applyFont="1" applyFill="1" applyBorder="1" applyAlignment="1">
      <alignment horizontal="center" vertical="top" wrapText="1"/>
      <protection/>
    </xf>
    <xf numFmtId="2" fontId="7" fillId="0" borderId="11" xfId="55" applyNumberFormat="1" applyFont="1" applyFill="1" applyBorder="1" applyAlignment="1" applyProtection="1">
      <alignment horizontal="center" vertical="top" wrapText="1"/>
      <protection locked="0"/>
    </xf>
    <xf numFmtId="2"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vertical="center" wrapText="1" readingOrder="1"/>
      <protection/>
    </xf>
    <xf numFmtId="2" fontId="7" fillId="36" borderId="11" xfId="55" applyNumberFormat="1" applyFont="1" applyFill="1" applyBorder="1" applyAlignment="1" applyProtection="1">
      <alignment horizontal="right" vertical="top"/>
      <protection locked="0"/>
    </xf>
    <xf numFmtId="0" fontId="4" fillId="0" borderId="11" xfId="59" applyNumberFormat="1" applyFont="1" applyFill="1" applyBorder="1" applyAlignment="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2" fontId="15" fillId="0" borderId="11" xfId="59"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6" borderId="11" xfId="59" applyNumberFormat="1" applyFont="1" applyFill="1" applyBorder="1" applyAlignment="1" applyProtection="1">
      <alignment vertical="center" wrapText="1"/>
      <protection locked="0"/>
    </xf>
    <xf numFmtId="0" fontId="19" fillId="36"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59" fillId="0" borderId="11" xfId="0" applyFont="1" applyFill="1" applyBorder="1" applyAlignment="1">
      <alignment horizontal="center" vertical="center" readingOrder="1"/>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60" fillId="0" borderId="11" xfId="0" applyFont="1" applyFill="1" applyBorder="1" applyAlignment="1">
      <alignment vertical="center" wrapText="1"/>
    </xf>
    <xf numFmtId="0" fontId="60" fillId="0" borderId="11" xfId="0" applyFont="1" applyFill="1" applyBorder="1" applyAlignment="1">
      <alignment horizontal="left" vertical="center" wrapText="1"/>
    </xf>
    <xf numFmtId="0" fontId="60" fillId="0" borderId="11" xfId="0" applyFont="1" applyFill="1" applyBorder="1" applyAlignment="1">
      <alignment horizontal="left" vertical="center"/>
    </xf>
    <xf numFmtId="0" fontId="60" fillId="0" borderId="11" xfId="0" applyFont="1" applyFill="1" applyBorder="1" applyAlignment="1">
      <alignment vertical="center" wrapText="1"/>
    </xf>
    <xf numFmtId="0" fontId="4" fillId="0" borderId="0" xfId="55" applyNumberFormat="1" applyFont="1" applyFill="1" applyAlignment="1">
      <alignment wrapText="1"/>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top"/>
      <protection/>
    </xf>
    <xf numFmtId="0" fontId="7" fillId="33" borderId="11"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7"/>
  <sheetViews>
    <sheetView showGridLines="0" view="pageBreakPreview" zoomScale="70" zoomScaleNormal="55" zoomScaleSheetLayoutView="70" workbookViewId="0" topLeftCell="A11">
      <selection activeCell="BD11" sqref="BD11"/>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102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101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86.25" customHeight="1">
      <c r="A8" s="11" t="s">
        <v>44</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7</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6" customFormat="1" ht="18.75" customHeight="1">
      <c r="A10" s="30" t="s">
        <v>8</v>
      </c>
      <c r="B10" s="30" t="s">
        <v>9</v>
      </c>
      <c r="C10" s="30" t="s">
        <v>9</v>
      </c>
      <c r="D10" s="30" t="s">
        <v>8</v>
      </c>
      <c r="E10" s="30" t="s">
        <v>9</v>
      </c>
      <c r="F10" s="30" t="s">
        <v>10</v>
      </c>
      <c r="G10" s="30" t="s">
        <v>10</v>
      </c>
      <c r="H10" s="30" t="s">
        <v>11</v>
      </c>
      <c r="I10" s="30" t="s">
        <v>9</v>
      </c>
      <c r="J10" s="30" t="s">
        <v>8</v>
      </c>
      <c r="K10" s="30" t="s">
        <v>12</v>
      </c>
      <c r="L10" s="30" t="s">
        <v>9</v>
      </c>
      <c r="M10" s="30" t="s">
        <v>8</v>
      </c>
      <c r="N10" s="30" t="s">
        <v>10</v>
      </c>
      <c r="O10" s="30" t="s">
        <v>10</v>
      </c>
      <c r="P10" s="30" t="s">
        <v>10</v>
      </c>
      <c r="Q10" s="30" t="s">
        <v>10</v>
      </c>
      <c r="R10" s="30" t="s">
        <v>11</v>
      </c>
      <c r="S10" s="30" t="s">
        <v>11</v>
      </c>
      <c r="T10" s="30" t="s">
        <v>10</v>
      </c>
      <c r="U10" s="30" t="s">
        <v>10</v>
      </c>
      <c r="V10" s="30" t="s">
        <v>10</v>
      </c>
      <c r="W10" s="30" t="s">
        <v>10</v>
      </c>
      <c r="X10" s="30" t="s">
        <v>11</v>
      </c>
      <c r="Y10" s="30" t="s">
        <v>11</v>
      </c>
      <c r="Z10" s="30" t="s">
        <v>10</v>
      </c>
      <c r="AA10" s="30" t="s">
        <v>10</v>
      </c>
      <c r="AB10" s="30" t="s">
        <v>10</v>
      </c>
      <c r="AC10" s="30" t="s">
        <v>10</v>
      </c>
      <c r="AD10" s="30" t="s">
        <v>11</v>
      </c>
      <c r="AE10" s="30" t="s">
        <v>11</v>
      </c>
      <c r="AF10" s="30" t="s">
        <v>10</v>
      </c>
      <c r="AG10" s="30" t="s">
        <v>10</v>
      </c>
      <c r="AH10" s="30" t="s">
        <v>10</v>
      </c>
      <c r="AI10" s="30" t="s">
        <v>10</v>
      </c>
      <c r="AJ10" s="30" t="s">
        <v>11</v>
      </c>
      <c r="AK10" s="30" t="s">
        <v>11</v>
      </c>
      <c r="AL10" s="30" t="s">
        <v>10</v>
      </c>
      <c r="AM10" s="30" t="s">
        <v>10</v>
      </c>
      <c r="AN10" s="30" t="s">
        <v>10</v>
      </c>
      <c r="AO10" s="30" t="s">
        <v>10</v>
      </c>
      <c r="AP10" s="30" t="s">
        <v>11</v>
      </c>
      <c r="AQ10" s="30" t="s">
        <v>11</v>
      </c>
      <c r="AR10" s="30" t="s">
        <v>10</v>
      </c>
      <c r="AS10" s="30" t="s">
        <v>10</v>
      </c>
      <c r="AT10" s="30" t="s">
        <v>8</v>
      </c>
      <c r="AU10" s="30" t="s">
        <v>8</v>
      </c>
      <c r="AV10" s="30" t="s">
        <v>11</v>
      </c>
      <c r="AW10" s="30" t="s">
        <v>11</v>
      </c>
      <c r="AX10" s="30" t="s">
        <v>8</v>
      </c>
      <c r="AY10" s="30" t="s">
        <v>8</v>
      </c>
      <c r="AZ10" s="30" t="s">
        <v>13</v>
      </c>
      <c r="BA10" s="30" t="s">
        <v>8</v>
      </c>
      <c r="BB10" s="30" t="s">
        <v>8</v>
      </c>
      <c r="BC10" s="30" t="s">
        <v>9</v>
      </c>
      <c r="IE10" s="17"/>
      <c r="IF10" s="17"/>
      <c r="IG10" s="17"/>
      <c r="IH10" s="17"/>
      <c r="II10" s="17"/>
    </row>
    <row r="11" spans="1:243" s="16" customFormat="1" ht="94.5" customHeight="1">
      <c r="A11" s="30" t="s">
        <v>14</v>
      </c>
      <c r="B11" s="31" t="s">
        <v>15</v>
      </c>
      <c r="C11" s="31" t="s">
        <v>16</v>
      </c>
      <c r="D11" s="31" t="s">
        <v>17</v>
      </c>
      <c r="E11" s="31" t="s">
        <v>18</v>
      </c>
      <c r="F11" s="31" t="s">
        <v>19</v>
      </c>
      <c r="G11" s="31"/>
      <c r="H11" s="31"/>
      <c r="I11" s="31" t="s">
        <v>20</v>
      </c>
      <c r="J11" s="31" t="s">
        <v>21</v>
      </c>
      <c r="K11" s="31" t="s">
        <v>22</v>
      </c>
      <c r="L11" s="31" t="s">
        <v>23</v>
      </c>
      <c r="M11" s="32" t="s">
        <v>50</v>
      </c>
      <c r="N11" s="31" t="s">
        <v>24</v>
      </c>
      <c r="O11" s="31" t="s">
        <v>49</v>
      </c>
      <c r="P11" s="31" t="s">
        <v>25</v>
      </c>
      <c r="Q11" s="31" t="s">
        <v>26</v>
      </c>
      <c r="R11" s="31" t="s">
        <v>27</v>
      </c>
      <c r="S11" s="31" t="s">
        <v>28</v>
      </c>
      <c r="T11" s="31" t="s">
        <v>29</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30</v>
      </c>
      <c r="BB11" s="33" t="s">
        <v>45</v>
      </c>
      <c r="BC11" s="34" t="s">
        <v>31</v>
      </c>
      <c r="IE11" s="17"/>
      <c r="IF11" s="17"/>
      <c r="IG11" s="17"/>
      <c r="IH11" s="17"/>
      <c r="II11" s="17"/>
    </row>
    <row r="12" spans="1:243" s="16" customFormat="1" ht="15">
      <c r="A12" s="30">
        <v>1</v>
      </c>
      <c r="B12" s="30">
        <v>2</v>
      </c>
      <c r="C12" s="30">
        <v>3</v>
      </c>
      <c r="D12" s="30">
        <v>4</v>
      </c>
      <c r="E12" s="30">
        <v>5</v>
      </c>
      <c r="F12" s="30">
        <v>6</v>
      </c>
      <c r="G12" s="30">
        <v>7</v>
      </c>
      <c r="H12" s="30">
        <v>8</v>
      </c>
      <c r="I12" s="30">
        <v>9</v>
      </c>
      <c r="J12" s="30">
        <v>10</v>
      </c>
      <c r="K12" s="30">
        <v>11</v>
      </c>
      <c r="L12" s="30">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7"/>
      <c r="IF12" s="17"/>
      <c r="IG12" s="17"/>
      <c r="IH12" s="17"/>
      <c r="II12" s="17"/>
    </row>
    <row r="13" spans="1:243" s="16" customFormat="1" ht="63" customHeight="1">
      <c r="A13" s="30">
        <v>1</v>
      </c>
      <c r="B13" s="64" t="s">
        <v>56</v>
      </c>
      <c r="C13" s="56"/>
      <c r="D13" s="56"/>
      <c r="E13" s="56"/>
      <c r="F13" s="57"/>
      <c r="G13" s="58"/>
      <c r="H13" s="58"/>
      <c r="I13" s="57"/>
      <c r="J13" s="59"/>
      <c r="K13" s="58"/>
      <c r="L13" s="58"/>
      <c r="M13" s="60"/>
      <c r="N13" s="58"/>
      <c r="O13" s="60"/>
      <c r="P13" s="61"/>
      <c r="Q13" s="58"/>
      <c r="R13" s="58"/>
      <c r="S13" s="61"/>
      <c r="T13" s="61"/>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0"/>
      <c r="BB13" s="60"/>
      <c r="BC13" s="63"/>
      <c r="IA13" s="16">
        <v>1</v>
      </c>
      <c r="IB13" s="16" t="s">
        <v>56</v>
      </c>
      <c r="IE13" s="17"/>
      <c r="IF13" s="17"/>
      <c r="IG13" s="17"/>
      <c r="IH13" s="17"/>
      <c r="II13" s="17"/>
    </row>
    <row r="14" spans="1:243" s="16" customFormat="1" ht="41.25" customHeight="1">
      <c r="A14" s="30">
        <v>1.1</v>
      </c>
      <c r="B14" s="64" t="s">
        <v>57</v>
      </c>
      <c r="C14" s="39" t="s">
        <v>32</v>
      </c>
      <c r="D14" s="22">
        <v>5</v>
      </c>
      <c r="E14" s="22" t="s">
        <v>98</v>
      </c>
      <c r="F14" s="23"/>
      <c r="G14" s="24"/>
      <c r="H14" s="24"/>
      <c r="I14" s="23" t="s">
        <v>34</v>
      </c>
      <c r="J14" s="25">
        <f aca="true" t="shared" si="0" ref="J14:J44">IF(I14="Less(-)",-1,1)</f>
        <v>1</v>
      </c>
      <c r="K14" s="26" t="s">
        <v>35</v>
      </c>
      <c r="L14" s="26" t="s">
        <v>4</v>
      </c>
      <c r="M14" s="40"/>
      <c r="N14" s="24"/>
      <c r="O14" s="40"/>
      <c r="P14" s="36"/>
      <c r="Q14" s="24"/>
      <c r="R14" s="24"/>
      <c r="S14" s="36"/>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27">
        <f aca="true" t="shared" si="1" ref="BA14:BA44">D14*M14</f>
        <v>0</v>
      </c>
      <c r="BB14" s="27">
        <f aca="true" t="shared" si="2" ref="BB14:BB44">BA14+(BA14*O14/100)</f>
        <v>0</v>
      </c>
      <c r="BC14" s="38" t="str">
        <f aca="true" t="shared" si="3" ref="BC14:BC44">SpellNumber(L14,BB14)</f>
        <v>INR Zero Only</v>
      </c>
      <c r="IA14" s="16">
        <v>1.1</v>
      </c>
      <c r="IB14" s="16" t="s">
        <v>57</v>
      </c>
      <c r="IC14" s="16" t="s">
        <v>32</v>
      </c>
      <c r="ID14" s="16">
        <v>5</v>
      </c>
      <c r="IE14" s="17" t="s">
        <v>98</v>
      </c>
      <c r="IF14" s="17"/>
      <c r="IG14" s="17"/>
      <c r="IH14" s="17"/>
      <c r="II14" s="17"/>
    </row>
    <row r="15" spans="1:243" s="16" customFormat="1" ht="93.75" customHeight="1">
      <c r="A15" s="30">
        <v>2</v>
      </c>
      <c r="B15" s="64" t="s">
        <v>58</v>
      </c>
      <c r="C15" s="39" t="s">
        <v>47</v>
      </c>
      <c r="D15" s="22">
        <v>30</v>
      </c>
      <c r="E15" s="22" t="s">
        <v>99</v>
      </c>
      <c r="F15" s="23"/>
      <c r="G15" s="24"/>
      <c r="H15" s="24"/>
      <c r="I15" s="23" t="s">
        <v>34</v>
      </c>
      <c r="J15" s="25">
        <f t="shared" si="0"/>
        <v>1</v>
      </c>
      <c r="K15" s="26" t="s">
        <v>35</v>
      </c>
      <c r="L15" s="26" t="s">
        <v>4</v>
      </c>
      <c r="M15" s="40"/>
      <c r="N15" s="24"/>
      <c r="O15" s="40"/>
      <c r="P15" s="36"/>
      <c r="Q15" s="24"/>
      <c r="R15" s="24"/>
      <c r="S15" s="36"/>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27">
        <f t="shared" si="1"/>
        <v>0</v>
      </c>
      <c r="BB15" s="27">
        <f t="shared" si="2"/>
        <v>0</v>
      </c>
      <c r="BC15" s="38" t="str">
        <f t="shared" si="3"/>
        <v>INR Zero Only</v>
      </c>
      <c r="IA15" s="16">
        <v>2</v>
      </c>
      <c r="IB15" s="16" t="s">
        <v>58</v>
      </c>
      <c r="IC15" s="16" t="s">
        <v>47</v>
      </c>
      <c r="ID15" s="16">
        <v>30</v>
      </c>
      <c r="IE15" s="17" t="s">
        <v>99</v>
      </c>
      <c r="IF15" s="17"/>
      <c r="IG15" s="17"/>
      <c r="IH15" s="17"/>
      <c r="II15" s="17"/>
    </row>
    <row r="16" spans="1:243" s="16" customFormat="1" ht="69" customHeight="1">
      <c r="A16" s="30">
        <v>3</v>
      </c>
      <c r="B16" s="64" t="s">
        <v>59</v>
      </c>
      <c r="C16" s="56"/>
      <c r="D16" s="56"/>
      <c r="E16" s="56"/>
      <c r="F16" s="57"/>
      <c r="G16" s="58"/>
      <c r="H16" s="58"/>
      <c r="I16" s="57"/>
      <c r="J16" s="59"/>
      <c r="K16" s="58"/>
      <c r="L16" s="58"/>
      <c r="M16" s="60"/>
      <c r="N16" s="58"/>
      <c r="O16" s="60"/>
      <c r="P16" s="61"/>
      <c r="Q16" s="58"/>
      <c r="R16" s="58"/>
      <c r="S16" s="61"/>
      <c r="T16" s="61"/>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0"/>
      <c r="BB16" s="60"/>
      <c r="BC16" s="63"/>
      <c r="IA16" s="16">
        <v>3</v>
      </c>
      <c r="IB16" s="16" t="s">
        <v>59</v>
      </c>
      <c r="IE16" s="17"/>
      <c r="IF16" s="17"/>
      <c r="IG16" s="17"/>
      <c r="IH16" s="17"/>
      <c r="II16" s="17"/>
    </row>
    <row r="17" spans="1:243" s="16" customFormat="1" ht="33.75" customHeight="1">
      <c r="A17" s="30">
        <v>3.1</v>
      </c>
      <c r="B17" s="64" t="s">
        <v>60</v>
      </c>
      <c r="C17" s="39" t="s">
        <v>51</v>
      </c>
      <c r="D17" s="22">
        <v>5</v>
      </c>
      <c r="E17" s="22" t="s">
        <v>98</v>
      </c>
      <c r="F17" s="23"/>
      <c r="G17" s="24"/>
      <c r="H17" s="24"/>
      <c r="I17" s="23" t="s">
        <v>34</v>
      </c>
      <c r="J17" s="25">
        <f t="shared" si="0"/>
        <v>1</v>
      </c>
      <c r="K17" s="26" t="s">
        <v>35</v>
      </c>
      <c r="L17" s="26" t="s">
        <v>4</v>
      </c>
      <c r="M17" s="40"/>
      <c r="N17" s="24"/>
      <c r="O17" s="40"/>
      <c r="P17" s="36"/>
      <c r="Q17" s="24"/>
      <c r="R17" s="24"/>
      <c r="S17" s="36"/>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27">
        <f t="shared" si="1"/>
        <v>0</v>
      </c>
      <c r="BB17" s="27">
        <f t="shared" si="2"/>
        <v>0</v>
      </c>
      <c r="BC17" s="38" t="str">
        <f t="shared" si="3"/>
        <v>INR Zero Only</v>
      </c>
      <c r="IA17" s="16">
        <v>3.1</v>
      </c>
      <c r="IB17" s="16" t="s">
        <v>60</v>
      </c>
      <c r="IC17" s="16" t="s">
        <v>51</v>
      </c>
      <c r="ID17" s="16">
        <v>5</v>
      </c>
      <c r="IE17" s="17" t="s">
        <v>98</v>
      </c>
      <c r="IF17" s="17"/>
      <c r="IG17" s="17"/>
      <c r="IH17" s="17"/>
      <c r="II17" s="17"/>
    </row>
    <row r="18" spans="1:243" s="16" customFormat="1" ht="93.75" customHeight="1">
      <c r="A18" s="30">
        <v>4</v>
      </c>
      <c r="B18" s="64" t="s">
        <v>61</v>
      </c>
      <c r="C18" s="56"/>
      <c r="D18" s="56"/>
      <c r="E18" s="56"/>
      <c r="F18" s="57"/>
      <c r="G18" s="58"/>
      <c r="H18" s="58"/>
      <c r="I18" s="57"/>
      <c r="J18" s="59"/>
      <c r="K18" s="58"/>
      <c r="L18" s="58"/>
      <c r="M18" s="60"/>
      <c r="N18" s="58"/>
      <c r="O18" s="60"/>
      <c r="P18" s="61"/>
      <c r="Q18" s="58"/>
      <c r="R18" s="58"/>
      <c r="S18" s="61"/>
      <c r="T18" s="61"/>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0"/>
      <c r="BB18" s="60"/>
      <c r="BC18" s="63"/>
      <c r="IA18" s="16">
        <v>4</v>
      </c>
      <c r="IB18" s="16" t="s">
        <v>61</v>
      </c>
      <c r="IE18" s="17"/>
      <c r="IF18" s="17"/>
      <c r="IG18" s="17"/>
      <c r="IH18" s="17"/>
      <c r="II18" s="17"/>
    </row>
    <row r="19" spans="1:243" s="16" customFormat="1" ht="33.75" customHeight="1">
      <c r="A19" s="30">
        <v>4.1</v>
      </c>
      <c r="B19" s="64" t="s">
        <v>62</v>
      </c>
      <c r="C19" s="39" t="s">
        <v>52</v>
      </c>
      <c r="D19" s="22">
        <v>50</v>
      </c>
      <c r="E19" s="22" t="s">
        <v>99</v>
      </c>
      <c r="F19" s="23"/>
      <c r="G19" s="24"/>
      <c r="H19" s="24"/>
      <c r="I19" s="23" t="s">
        <v>34</v>
      </c>
      <c r="J19" s="25">
        <f t="shared" si="0"/>
        <v>1</v>
      </c>
      <c r="K19" s="26" t="s">
        <v>35</v>
      </c>
      <c r="L19" s="26" t="s">
        <v>4</v>
      </c>
      <c r="M19" s="40"/>
      <c r="N19" s="24"/>
      <c r="O19" s="40"/>
      <c r="P19" s="36"/>
      <c r="Q19" s="24"/>
      <c r="R19" s="24"/>
      <c r="S19" s="36"/>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27">
        <f t="shared" si="1"/>
        <v>0</v>
      </c>
      <c r="BB19" s="27">
        <f t="shared" si="2"/>
        <v>0</v>
      </c>
      <c r="BC19" s="38" t="str">
        <f t="shared" si="3"/>
        <v>INR Zero Only</v>
      </c>
      <c r="IA19" s="16">
        <v>4.1</v>
      </c>
      <c r="IB19" s="16" t="s">
        <v>62</v>
      </c>
      <c r="IC19" s="16" t="s">
        <v>52</v>
      </c>
      <c r="ID19" s="16">
        <v>50</v>
      </c>
      <c r="IE19" s="17" t="s">
        <v>99</v>
      </c>
      <c r="IF19" s="17"/>
      <c r="IG19" s="17"/>
      <c r="IH19" s="17"/>
      <c r="II19" s="17"/>
    </row>
    <row r="20" spans="1:243" s="16" customFormat="1" ht="113.25" customHeight="1">
      <c r="A20" s="30">
        <v>5</v>
      </c>
      <c r="B20" s="64" t="s">
        <v>63</v>
      </c>
      <c r="C20" s="56"/>
      <c r="D20" s="56"/>
      <c r="E20" s="56"/>
      <c r="F20" s="57"/>
      <c r="G20" s="58"/>
      <c r="H20" s="58"/>
      <c r="I20" s="57"/>
      <c r="J20" s="59"/>
      <c r="K20" s="58"/>
      <c r="L20" s="58"/>
      <c r="M20" s="60"/>
      <c r="N20" s="58"/>
      <c r="O20" s="60"/>
      <c r="P20" s="61"/>
      <c r="Q20" s="58"/>
      <c r="R20" s="58"/>
      <c r="S20" s="61"/>
      <c r="T20" s="61"/>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0"/>
      <c r="BB20" s="60"/>
      <c r="BC20" s="63"/>
      <c r="IA20" s="16">
        <v>5</v>
      </c>
      <c r="IB20" s="16" t="s">
        <v>63</v>
      </c>
      <c r="IE20" s="17"/>
      <c r="IF20" s="17"/>
      <c r="IG20" s="17"/>
      <c r="IH20" s="17"/>
      <c r="II20" s="17"/>
    </row>
    <row r="21" spans="1:243" s="16" customFormat="1" ht="29.25" customHeight="1">
      <c r="A21" s="30">
        <v>5.1</v>
      </c>
      <c r="B21" s="64" t="s">
        <v>64</v>
      </c>
      <c r="C21" s="39" t="s">
        <v>38</v>
      </c>
      <c r="D21" s="22">
        <v>20</v>
      </c>
      <c r="E21" s="22" t="s">
        <v>99</v>
      </c>
      <c r="F21" s="23"/>
      <c r="G21" s="24"/>
      <c r="H21" s="24"/>
      <c r="I21" s="23" t="s">
        <v>34</v>
      </c>
      <c r="J21" s="25">
        <f t="shared" si="0"/>
        <v>1</v>
      </c>
      <c r="K21" s="26" t="s">
        <v>35</v>
      </c>
      <c r="L21" s="26" t="s">
        <v>4</v>
      </c>
      <c r="M21" s="40"/>
      <c r="N21" s="24"/>
      <c r="O21" s="40"/>
      <c r="P21" s="36"/>
      <c r="Q21" s="24"/>
      <c r="R21" s="24"/>
      <c r="S21" s="36"/>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27">
        <f t="shared" si="1"/>
        <v>0</v>
      </c>
      <c r="BB21" s="27">
        <f t="shared" si="2"/>
        <v>0</v>
      </c>
      <c r="BC21" s="38" t="str">
        <f t="shared" si="3"/>
        <v>INR Zero Only</v>
      </c>
      <c r="IA21" s="16">
        <v>5.1</v>
      </c>
      <c r="IB21" s="16" t="s">
        <v>64</v>
      </c>
      <c r="IC21" s="16" t="s">
        <v>38</v>
      </c>
      <c r="ID21" s="16">
        <v>20</v>
      </c>
      <c r="IE21" s="17" t="s">
        <v>99</v>
      </c>
      <c r="IF21" s="17"/>
      <c r="IG21" s="17"/>
      <c r="IH21" s="17"/>
      <c r="II21" s="17"/>
    </row>
    <row r="22" spans="1:243" s="16" customFormat="1" ht="78" customHeight="1">
      <c r="A22" s="30">
        <v>6</v>
      </c>
      <c r="B22" s="64" t="s">
        <v>65</v>
      </c>
      <c r="C22" s="56"/>
      <c r="D22" s="56"/>
      <c r="E22" s="56"/>
      <c r="F22" s="57"/>
      <c r="G22" s="58"/>
      <c r="H22" s="58"/>
      <c r="I22" s="57"/>
      <c r="J22" s="59"/>
      <c r="K22" s="58"/>
      <c r="L22" s="58"/>
      <c r="M22" s="60"/>
      <c r="N22" s="58"/>
      <c r="O22" s="60"/>
      <c r="P22" s="61"/>
      <c r="Q22" s="58"/>
      <c r="R22" s="58"/>
      <c r="S22" s="61"/>
      <c r="T22" s="61"/>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0"/>
      <c r="BB22" s="60"/>
      <c r="BC22" s="63"/>
      <c r="IA22" s="16">
        <v>6</v>
      </c>
      <c r="IB22" s="16" t="s">
        <v>65</v>
      </c>
      <c r="IE22" s="17"/>
      <c r="IF22" s="17"/>
      <c r="IG22" s="17"/>
      <c r="IH22" s="17"/>
      <c r="II22" s="17"/>
    </row>
    <row r="23" spans="1:243" s="16" customFormat="1" ht="36" customHeight="1">
      <c r="A23" s="30">
        <v>6.1</v>
      </c>
      <c r="B23" s="64" t="s">
        <v>66</v>
      </c>
      <c r="C23" s="39" t="s">
        <v>53</v>
      </c>
      <c r="D23" s="22">
        <v>50</v>
      </c>
      <c r="E23" s="22" t="s">
        <v>55</v>
      </c>
      <c r="F23" s="23"/>
      <c r="G23" s="24"/>
      <c r="H23" s="24"/>
      <c r="I23" s="23" t="s">
        <v>34</v>
      </c>
      <c r="J23" s="25">
        <f t="shared" si="0"/>
        <v>1</v>
      </c>
      <c r="K23" s="26" t="s">
        <v>35</v>
      </c>
      <c r="L23" s="26" t="s">
        <v>4</v>
      </c>
      <c r="M23" s="40"/>
      <c r="N23" s="24"/>
      <c r="O23" s="40"/>
      <c r="P23" s="36"/>
      <c r="Q23" s="24"/>
      <c r="R23" s="24"/>
      <c r="S23" s="36"/>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27">
        <f t="shared" si="1"/>
        <v>0</v>
      </c>
      <c r="BB23" s="27">
        <f t="shared" si="2"/>
        <v>0</v>
      </c>
      <c r="BC23" s="38" t="str">
        <f t="shared" si="3"/>
        <v>INR Zero Only</v>
      </c>
      <c r="IA23" s="16">
        <v>6.1</v>
      </c>
      <c r="IB23" s="16" t="s">
        <v>66</v>
      </c>
      <c r="IC23" s="16" t="s">
        <v>53</v>
      </c>
      <c r="ID23" s="16">
        <v>50</v>
      </c>
      <c r="IE23" s="17" t="s">
        <v>55</v>
      </c>
      <c r="IF23" s="17"/>
      <c r="IG23" s="17"/>
      <c r="IH23" s="17"/>
      <c r="II23" s="17"/>
    </row>
    <row r="24" spans="1:243" s="16" customFormat="1" ht="93.75" customHeight="1">
      <c r="A24" s="30">
        <v>7</v>
      </c>
      <c r="B24" s="64" t="s">
        <v>67</v>
      </c>
      <c r="C24" s="39" t="s">
        <v>54</v>
      </c>
      <c r="D24" s="22">
        <v>5</v>
      </c>
      <c r="E24" s="22" t="s">
        <v>100</v>
      </c>
      <c r="F24" s="23"/>
      <c r="G24" s="24"/>
      <c r="H24" s="24"/>
      <c r="I24" s="23" t="s">
        <v>34</v>
      </c>
      <c r="J24" s="25">
        <f t="shared" si="0"/>
        <v>1</v>
      </c>
      <c r="K24" s="26" t="s">
        <v>35</v>
      </c>
      <c r="L24" s="26" t="s">
        <v>4</v>
      </c>
      <c r="M24" s="40"/>
      <c r="N24" s="24"/>
      <c r="O24" s="40"/>
      <c r="P24" s="36"/>
      <c r="Q24" s="24"/>
      <c r="R24" s="24"/>
      <c r="S24" s="36"/>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27">
        <f t="shared" si="1"/>
        <v>0</v>
      </c>
      <c r="BB24" s="27">
        <f t="shared" si="2"/>
        <v>0</v>
      </c>
      <c r="BC24" s="38" t="str">
        <f t="shared" si="3"/>
        <v>INR Zero Only</v>
      </c>
      <c r="IA24" s="16">
        <v>7</v>
      </c>
      <c r="IB24" s="16" t="s">
        <v>67</v>
      </c>
      <c r="IC24" s="16" t="s">
        <v>54</v>
      </c>
      <c r="ID24" s="16">
        <v>5</v>
      </c>
      <c r="IE24" s="17" t="s">
        <v>100</v>
      </c>
      <c r="IF24" s="17"/>
      <c r="IG24" s="17"/>
      <c r="IH24" s="17"/>
      <c r="II24" s="17"/>
    </row>
    <row r="25" spans="1:243" s="16" customFormat="1" ht="36" customHeight="1">
      <c r="A25" s="30">
        <v>8</v>
      </c>
      <c r="B25" s="64" t="s">
        <v>68</v>
      </c>
      <c r="C25" s="56"/>
      <c r="D25" s="56"/>
      <c r="E25" s="56"/>
      <c r="F25" s="57"/>
      <c r="G25" s="58"/>
      <c r="H25" s="58"/>
      <c r="I25" s="57"/>
      <c r="J25" s="59"/>
      <c r="K25" s="58"/>
      <c r="L25" s="58"/>
      <c r="M25" s="60"/>
      <c r="N25" s="58"/>
      <c r="O25" s="60"/>
      <c r="P25" s="61"/>
      <c r="Q25" s="58"/>
      <c r="R25" s="58"/>
      <c r="S25" s="61"/>
      <c r="T25" s="61"/>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0"/>
      <c r="BB25" s="60"/>
      <c r="BC25" s="63"/>
      <c r="IA25" s="16">
        <v>8</v>
      </c>
      <c r="IB25" s="16" t="s">
        <v>68</v>
      </c>
      <c r="IE25" s="17"/>
      <c r="IF25" s="17"/>
      <c r="IG25" s="17"/>
      <c r="IH25" s="17"/>
      <c r="II25" s="17"/>
    </row>
    <row r="26" spans="1:243" s="16" customFormat="1" ht="24" customHeight="1">
      <c r="A26" s="30">
        <v>8.1</v>
      </c>
      <c r="B26" s="64" t="s">
        <v>69</v>
      </c>
      <c r="C26" s="39" t="s">
        <v>86</v>
      </c>
      <c r="D26" s="22">
        <v>20</v>
      </c>
      <c r="E26" s="22" t="s">
        <v>99</v>
      </c>
      <c r="F26" s="23"/>
      <c r="G26" s="24"/>
      <c r="H26" s="24"/>
      <c r="I26" s="23" t="s">
        <v>34</v>
      </c>
      <c r="J26" s="25">
        <f t="shared" si="0"/>
        <v>1</v>
      </c>
      <c r="K26" s="26" t="s">
        <v>35</v>
      </c>
      <c r="L26" s="26" t="s">
        <v>4</v>
      </c>
      <c r="M26" s="40"/>
      <c r="N26" s="24"/>
      <c r="O26" s="40"/>
      <c r="P26" s="36"/>
      <c r="Q26" s="24"/>
      <c r="R26" s="24"/>
      <c r="S26" s="36"/>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27">
        <f t="shared" si="1"/>
        <v>0</v>
      </c>
      <c r="BB26" s="27">
        <f t="shared" si="2"/>
        <v>0</v>
      </c>
      <c r="BC26" s="38" t="str">
        <f t="shared" si="3"/>
        <v>INR Zero Only</v>
      </c>
      <c r="IA26" s="16">
        <v>8.1</v>
      </c>
      <c r="IB26" s="16" t="s">
        <v>69</v>
      </c>
      <c r="IC26" s="16" t="s">
        <v>86</v>
      </c>
      <c r="ID26" s="16">
        <v>20</v>
      </c>
      <c r="IE26" s="17" t="s">
        <v>99</v>
      </c>
      <c r="IF26" s="17"/>
      <c r="IG26" s="17"/>
      <c r="IH26" s="17"/>
      <c r="II26" s="17"/>
    </row>
    <row r="27" spans="1:243" s="16" customFormat="1" ht="33.75" customHeight="1">
      <c r="A27" s="30">
        <v>9</v>
      </c>
      <c r="B27" s="64" t="s">
        <v>70</v>
      </c>
      <c r="C27" s="56"/>
      <c r="D27" s="56"/>
      <c r="E27" s="56"/>
      <c r="F27" s="57"/>
      <c r="G27" s="58"/>
      <c r="H27" s="58"/>
      <c r="I27" s="57"/>
      <c r="J27" s="59"/>
      <c r="K27" s="58"/>
      <c r="L27" s="58"/>
      <c r="M27" s="60"/>
      <c r="N27" s="58"/>
      <c r="O27" s="60"/>
      <c r="P27" s="61"/>
      <c r="Q27" s="58"/>
      <c r="R27" s="58"/>
      <c r="S27" s="61"/>
      <c r="T27" s="61"/>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0"/>
      <c r="BB27" s="60"/>
      <c r="BC27" s="63"/>
      <c r="IA27" s="16">
        <v>9</v>
      </c>
      <c r="IB27" s="16" t="s">
        <v>70</v>
      </c>
      <c r="IE27" s="17"/>
      <c r="IF27" s="17"/>
      <c r="IG27" s="17"/>
      <c r="IH27" s="17"/>
      <c r="II27" s="17"/>
    </row>
    <row r="28" spans="1:243" s="16" customFormat="1" ht="18.75" customHeight="1">
      <c r="A28" s="30">
        <v>9.1</v>
      </c>
      <c r="B28" s="64" t="s">
        <v>71</v>
      </c>
      <c r="C28" s="39" t="s">
        <v>87</v>
      </c>
      <c r="D28" s="22">
        <v>20</v>
      </c>
      <c r="E28" s="22" t="s">
        <v>99</v>
      </c>
      <c r="F28" s="23"/>
      <c r="G28" s="24"/>
      <c r="H28" s="24"/>
      <c r="I28" s="23" t="s">
        <v>34</v>
      </c>
      <c r="J28" s="25">
        <f t="shared" si="0"/>
        <v>1</v>
      </c>
      <c r="K28" s="26" t="s">
        <v>35</v>
      </c>
      <c r="L28" s="26" t="s">
        <v>4</v>
      </c>
      <c r="M28" s="40"/>
      <c r="N28" s="24"/>
      <c r="O28" s="40"/>
      <c r="P28" s="36"/>
      <c r="Q28" s="24"/>
      <c r="R28" s="24"/>
      <c r="S28" s="36"/>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27">
        <f t="shared" si="1"/>
        <v>0</v>
      </c>
      <c r="BB28" s="27">
        <f t="shared" si="2"/>
        <v>0</v>
      </c>
      <c r="BC28" s="38" t="str">
        <f t="shared" si="3"/>
        <v>INR Zero Only</v>
      </c>
      <c r="IA28" s="16">
        <v>9.1</v>
      </c>
      <c r="IB28" s="16" t="s">
        <v>71</v>
      </c>
      <c r="IC28" s="16" t="s">
        <v>87</v>
      </c>
      <c r="ID28" s="16">
        <v>20</v>
      </c>
      <c r="IE28" s="17" t="s">
        <v>99</v>
      </c>
      <c r="IF28" s="17"/>
      <c r="IG28" s="17"/>
      <c r="IH28" s="17"/>
      <c r="II28" s="17"/>
    </row>
    <row r="29" spans="1:243" s="16" customFormat="1" ht="58.5" customHeight="1">
      <c r="A29" s="30">
        <v>10</v>
      </c>
      <c r="B29" s="64" t="s">
        <v>72</v>
      </c>
      <c r="C29" s="56"/>
      <c r="D29" s="56"/>
      <c r="E29" s="56"/>
      <c r="F29" s="57"/>
      <c r="G29" s="58"/>
      <c r="H29" s="58"/>
      <c r="I29" s="57"/>
      <c r="J29" s="59"/>
      <c r="K29" s="58"/>
      <c r="L29" s="58"/>
      <c r="M29" s="60"/>
      <c r="N29" s="58"/>
      <c r="O29" s="60"/>
      <c r="P29" s="61"/>
      <c r="Q29" s="58"/>
      <c r="R29" s="58"/>
      <c r="S29" s="61"/>
      <c r="T29" s="61"/>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0"/>
      <c r="BB29" s="60"/>
      <c r="BC29" s="63"/>
      <c r="IA29" s="16">
        <v>10</v>
      </c>
      <c r="IB29" s="16" t="s">
        <v>72</v>
      </c>
      <c r="IE29" s="17"/>
      <c r="IF29" s="17"/>
      <c r="IG29" s="17"/>
      <c r="IH29" s="17"/>
      <c r="II29" s="17"/>
    </row>
    <row r="30" spans="1:243" s="16" customFormat="1" ht="43.5" customHeight="1">
      <c r="A30" s="30">
        <v>10.1</v>
      </c>
      <c r="B30" s="64" t="s">
        <v>73</v>
      </c>
      <c r="C30" s="39" t="s">
        <v>88</v>
      </c>
      <c r="D30" s="22">
        <v>20</v>
      </c>
      <c r="E30" s="22" t="s">
        <v>99</v>
      </c>
      <c r="F30" s="23"/>
      <c r="G30" s="24"/>
      <c r="H30" s="24"/>
      <c r="I30" s="23" t="s">
        <v>34</v>
      </c>
      <c r="J30" s="25">
        <f t="shared" si="0"/>
        <v>1</v>
      </c>
      <c r="K30" s="26" t="s">
        <v>35</v>
      </c>
      <c r="L30" s="26" t="s">
        <v>4</v>
      </c>
      <c r="M30" s="40"/>
      <c r="N30" s="24"/>
      <c r="O30" s="40"/>
      <c r="P30" s="36"/>
      <c r="Q30" s="24"/>
      <c r="R30" s="24"/>
      <c r="S30" s="36"/>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27">
        <f t="shared" si="1"/>
        <v>0</v>
      </c>
      <c r="BB30" s="27">
        <f t="shared" si="2"/>
        <v>0</v>
      </c>
      <c r="BC30" s="38" t="str">
        <f t="shared" si="3"/>
        <v>INR Zero Only</v>
      </c>
      <c r="IA30" s="16">
        <v>10.1</v>
      </c>
      <c r="IB30" s="68" t="s">
        <v>73</v>
      </c>
      <c r="IC30" s="16" t="s">
        <v>88</v>
      </c>
      <c r="ID30" s="16">
        <v>20</v>
      </c>
      <c r="IE30" s="17" t="s">
        <v>99</v>
      </c>
      <c r="IF30" s="17"/>
      <c r="IG30" s="17"/>
      <c r="IH30" s="17"/>
      <c r="II30" s="17"/>
    </row>
    <row r="31" spans="1:243" s="16" customFormat="1" ht="33.75" customHeight="1">
      <c r="A31" s="30">
        <v>11</v>
      </c>
      <c r="B31" s="64" t="s">
        <v>74</v>
      </c>
      <c r="C31" s="56"/>
      <c r="D31" s="56"/>
      <c r="E31" s="56"/>
      <c r="F31" s="57"/>
      <c r="G31" s="58"/>
      <c r="H31" s="58"/>
      <c r="I31" s="57"/>
      <c r="J31" s="59"/>
      <c r="K31" s="58"/>
      <c r="L31" s="58"/>
      <c r="M31" s="60"/>
      <c r="N31" s="58"/>
      <c r="O31" s="60"/>
      <c r="P31" s="61"/>
      <c r="Q31" s="58"/>
      <c r="R31" s="58"/>
      <c r="S31" s="61"/>
      <c r="T31" s="61"/>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0"/>
      <c r="BB31" s="60"/>
      <c r="BC31" s="63"/>
      <c r="IA31" s="16">
        <v>11</v>
      </c>
      <c r="IB31" s="16" t="s">
        <v>74</v>
      </c>
      <c r="IE31" s="17"/>
      <c r="IF31" s="17"/>
      <c r="IG31" s="17"/>
      <c r="IH31" s="17"/>
      <c r="II31" s="17"/>
    </row>
    <row r="32" spans="1:243" s="16" customFormat="1" ht="93.75" customHeight="1">
      <c r="A32" s="30">
        <v>11.1</v>
      </c>
      <c r="B32" s="64" t="s">
        <v>75</v>
      </c>
      <c r="C32" s="39" t="s">
        <v>89</v>
      </c>
      <c r="D32" s="22">
        <v>50</v>
      </c>
      <c r="E32" s="22" t="s">
        <v>99</v>
      </c>
      <c r="F32" s="23"/>
      <c r="G32" s="24"/>
      <c r="H32" s="24"/>
      <c r="I32" s="23" t="s">
        <v>34</v>
      </c>
      <c r="J32" s="25">
        <f t="shared" si="0"/>
        <v>1</v>
      </c>
      <c r="K32" s="26" t="s">
        <v>35</v>
      </c>
      <c r="L32" s="26" t="s">
        <v>4</v>
      </c>
      <c r="M32" s="40"/>
      <c r="N32" s="24"/>
      <c r="O32" s="40"/>
      <c r="P32" s="36"/>
      <c r="Q32" s="24"/>
      <c r="R32" s="24"/>
      <c r="S32" s="36"/>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27">
        <f t="shared" si="1"/>
        <v>0</v>
      </c>
      <c r="BB32" s="27">
        <f t="shared" si="2"/>
        <v>0</v>
      </c>
      <c r="BC32" s="38" t="str">
        <f t="shared" si="3"/>
        <v>INR Zero Only</v>
      </c>
      <c r="IA32" s="16">
        <v>11.1</v>
      </c>
      <c r="IB32" s="16" t="s">
        <v>75</v>
      </c>
      <c r="IC32" s="16" t="s">
        <v>89</v>
      </c>
      <c r="ID32" s="16">
        <v>50</v>
      </c>
      <c r="IE32" s="17" t="s">
        <v>99</v>
      </c>
      <c r="IF32" s="17"/>
      <c r="IG32" s="17"/>
      <c r="IH32" s="17"/>
      <c r="II32" s="17"/>
    </row>
    <row r="33" spans="1:243" s="16" customFormat="1" ht="41.25" customHeight="1">
      <c r="A33" s="30">
        <v>12</v>
      </c>
      <c r="B33" s="65" t="s">
        <v>76</v>
      </c>
      <c r="C33" s="56"/>
      <c r="D33" s="56"/>
      <c r="E33" s="56"/>
      <c r="F33" s="57"/>
      <c r="G33" s="58"/>
      <c r="H33" s="58"/>
      <c r="I33" s="57"/>
      <c r="J33" s="59"/>
      <c r="K33" s="58"/>
      <c r="L33" s="58"/>
      <c r="M33" s="60"/>
      <c r="N33" s="58"/>
      <c r="O33" s="60"/>
      <c r="P33" s="61"/>
      <c r="Q33" s="58"/>
      <c r="R33" s="58"/>
      <c r="S33" s="61"/>
      <c r="T33" s="61"/>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0"/>
      <c r="BB33" s="60"/>
      <c r="BC33" s="63"/>
      <c r="IA33" s="16">
        <v>12</v>
      </c>
      <c r="IB33" s="16" t="s">
        <v>76</v>
      </c>
      <c r="IE33" s="17"/>
      <c r="IF33" s="17"/>
      <c r="IG33" s="17"/>
      <c r="IH33" s="17"/>
      <c r="II33" s="17"/>
    </row>
    <row r="34" spans="1:243" s="16" customFormat="1" ht="36.75" customHeight="1">
      <c r="A34" s="30">
        <v>12.1</v>
      </c>
      <c r="B34" s="66" t="s">
        <v>77</v>
      </c>
      <c r="C34" s="39" t="s">
        <v>90</v>
      </c>
      <c r="D34" s="22">
        <v>15</v>
      </c>
      <c r="E34" s="22" t="s">
        <v>99</v>
      </c>
      <c r="F34" s="23"/>
      <c r="G34" s="24"/>
      <c r="H34" s="24"/>
      <c r="I34" s="23" t="s">
        <v>34</v>
      </c>
      <c r="J34" s="25">
        <f t="shared" si="0"/>
        <v>1</v>
      </c>
      <c r="K34" s="26" t="s">
        <v>35</v>
      </c>
      <c r="L34" s="26" t="s">
        <v>4</v>
      </c>
      <c r="M34" s="40"/>
      <c r="N34" s="24"/>
      <c r="O34" s="40"/>
      <c r="P34" s="36"/>
      <c r="Q34" s="24"/>
      <c r="R34" s="24"/>
      <c r="S34" s="36"/>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27">
        <f t="shared" si="1"/>
        <v>0</v>
      </c>
      <c r="BB34" s="27">
        <f t="shared" si="2"/>
        <v>0</v>
      </c>
      <c r="BC34" s="38" t="str">
        <f t="shared" si="3"/>
        <v>INR Zero Only</v>
      </c>
      <c r="IA34" s="16">
        <v>12.1</v>
      </c>
      <c r="IB34" s="16" t="s">
        <v>77</v>
      </c>
      <c r="IC34" s="16" t="s">
        <v>90</v>
      </c>
      <c r="ID34" s="16">
        <v>15</v>
      </c>
      <c r="IE34" s="17" t="s">
        <v>99</v>
      </c>
      <c r="IF34" s="17"/>
      <c r="IG34" s="17"/>
      <c r="IH34" s="17"/>
      <c r="II34" s="17"/>
    </row>
    <row r="35" spans="1:243" s="16" customFormat="1" ht="72" customHeight="1">
      <c r="A35" s="30">
        <v>13</v>
      </c>
      <c r="B35" s="64" t="s">
        <v>78</v>
      </c>
      <c r="C35" s="39" t="s">
        <v>91</v>
      </c>
      <c r="D35" s="22">
        <v>120</v>
      </c>
      <c r="E35" s="22" t="s">
        <v>99</v>
      </c>
      <c r="F35" s="23"/>
      <c r="G35" s="24"/>
      <c r="H35" s="24"/>
      <c r="I35" s="23" t="s">
        <v>34</v>
      </c>
      <c r="J35" s="25">
        <f t="shared" si="0"/>
        <v>1</v>
      </c>
      <c r="K35" s="26" t="s">
        <v>35</v>
      </c>
      <c r="L35" s="26" t="s">
        <v>4</v>
      </c>
      <c r="M35" s="40"/>
      <c r="N35" s="24"/>
      <c r="O35" s="40"/>
      <c r="P35" s="36"/>
      <c r="Q35" s="24"/>
      <c r="R35" s="24"/>
      <c r="S35" s="36"/>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27">
        <f t="shared" si="1"/>
        <v>0</v>
      </c>
      <c r="BB35" s="27">
        <f t="shared" si="2"/>
        <v>0</v>
      </c>
      <c r="BC35" s="38" t="str">
        <f t="shared" si="3"/>
        <v>INR Zero Only</v>
      </c>
      <c r="IA35" s="16">
        <v>13</v>
      </c>
      <c r="IB35" s="16" t="s">
        <v>78</v>
      </c>
      <c r="IC35" s="16" t="s">
        <v>91</v>
      </c>
      <c r="ID35" s="16">
        <v>120</v>
      </c>
      <c r="IE35" s="17" t="s">
        <v>99</v>
      </c>
      <c r="IF35" s="17"/>
      <c r="IG35" s="17"/>
      <c r="IH35" s="17"/>
      <c r="II35" s="17"/>
    </row>
    <row r="36" spans="1:243" s="16" customFormat="1" ht="60.75" customHeight="1">
      <c r="A36" s="30">
        <v>14</v>
      </c>
      <c r="B36" s="64" t="s">
        <v>79</v>
      </c>
      <c r="C36" s="39" t="s">
        <v>92</v>
      </c>
      <c r="D36" s="22">
        <v>120</v>
      </c>
      <c r="E36" s="22" t="s">
        <v>99</v>
      </c>
      <c r="F36" s="23"/>
      <c r="G36" s="24"/>
      <c r="H36" s="24"/>
      <c r="I36" s="23" t="s">
        <v>34</v>
      </c>
      <c r="J36" s="25">
        <f t="shared" si="0"/>
        <v>1</v>
      </c>
      <c r="K36" s="26" t="s">
        <v>35</v>
      </c>
      <c r="L36" s="26" t="s">
        <v>4</v>
      </c>
      <c r="M36" s="40"/>
      <c r="N36" s="24"/>
      <c r="O36" s="40"/>
      <c r="P36" s="36"/>
      <c r="Q36" s="24"/>
      <c r="R36" s="24"/>
      <c r="S36" s="36"/>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27">
        <f t="shared" si="1"/>
        <v>0</v>
      </c>
      <c r="BB36" s="27">
        <f t="shared" si="2"/>
        <v>0</v>
      </c>
      <c r="BC36" s="38" t="str">
        <f t="shared" si="3"/>
        <v>INR Zero Only</v>
      </c>
      <c r="IA36" s="16">
        <v>14</v>
      </c>
      <c r="IB36" s="16" t="s">
        <v>79</v>
      </c>
      <c r="IC36" s="16" t="s">
        <v>92</v>
      </c>
      <c r="ID36" s="16">
        <v>120</v>
      </c>
      <c r="IE36" s="17" t="s">
        <v>99</v>
      </c>
      <c r="IF36" s="17"/>
      <c r="IG36" s="17"/>
      <c r="IH36" s="17"/>
      <c r="II36" s="17"/>
    </row>
    <row r="37" spans="1:243" s="16" customFormat="1" ht="41.25" customHeight="1">
      <c r="A37" s="30">
        <v>15</v>
      </c>
      <c r="B37" s="64" t="s">
        <v>80</v>
      </c>
      <c r="C37" s="56"/>
      <c r="D37" s="56"/>
      <c r="E37" s="56"/>
      <c r="F37" s="57"/>
      <c r="G37" s="58"/>
      <c r="H37" s="58"/>
      <c r="I37" s="57"/>
      <c r="J37" s="59"/>
      <c r="K37" s="58"/>
      <c r="L37" s="58"/>
      <c r="M37" s="60"/>
      <c r="N37" s="58"/>
      <c r="O37" s="60"/>
      <c r="P37" s="61"/>
      <c r="Q37" s="58"/>
      <c r="R37" s="58"/>
      <c r="S37" s="61"/>
      <c r="T37" s="61"/>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0"/>
      <c r="BB37" s="60"/>
      <c r="BC37" s="63"/>
      <c r="IA37" s="16">
        <v>15</v>
      </c>
      <c r="IB37" s="16" t="s">
        <v>80</v>
      </c>
      <c r="IE37" s="17"/>
      <c r="IF37" s="17"/>
      <c r="IG37" s="17"/>
      <c r="IH37" s="17"/>
      <c r="II37" s="17"/>
    </row>
    <row r="38" spans="1:243" s="16" customFormat="1" ht="33.75" customHeight="1">
      <c r="A38" s="30">
        <v>15.1</v>
      </c>
      <c r="B38" s="67" t="s">
        <v>81</v>
      </c>
      <c r="C38" s="39" t="s">
        <v>93</v>
      </c>
      <c r="D38" s="22">
        <v>10000</v>
      </c>
      <c r="E38" s="22" t="s">
        <v>99</v>
      </c>
      <c r="F38" s="23"/>
      <c r="G38" s="24"/>
      <c r="H38" s="24"/>
      <c r="I38" s="23" t="s">
        <v>34</v>
      </c>
      <c r="J38" s="25">
        <f t="shared" si="0"/>
        <v>1</v>
      </c>
      <c r="K38" s="26" t="s">
        <v>35</v>
      </c>
      <c r="L38" s="26" t="s">
        <v>4</v>
      </c>
      <c r="M38" s="40"/>
      <c r="N38" s="24"/>
      <c r="O38" s="40"/>
      <c r="P38" s="36"/>
      <c r="Q38" s="24"/>
      <c r="R38" s="24"/>
      <c r="S38" s="36"/>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27">
        <f t="shared" si="1"/>
        <v>0</v>
      </c>
      <c r="BB38" s="27">
        <f t="shared" si="2"/>
        <v>0</v>
      </c>
      <c r="BC38" s="38" t="str">
        <f t="shared" si="3"/>
        <v>INR Zero Only</v>
      </c>
      <c r="IA38" s="16">
        <v>15.1</v>
      </c>
      <c r="IB38" s="16" t="s">
        <v>81</v>
      </c>
      <c r="IC38" s="16" t="s">
        <v>93</v>
      </c>
      <c r="ID38" s="16">
        <v>10000</v>
      </c>
      <c r="IE38" s="17" t="s">
        <v>99</v>
      </c>
      <c r="IF38" s="17"/>
      <c r="IG38" s="17"/>
      <c r="IH38" s="17"/>
      <c r="II38" s="17"/>
    </row>
    <row r="39" spans="1:243" s="16" customFormat="1" ht="54" customHeight="1">
      <c r="A39" s="30">
        <v>16</v>
      </c>
      <c r="B39" s="64" t="s">
        <v>82</v>
      </c>
      <c r="C39" s="56"/>
      <c r="D39" s="56"/>
      <c r="E39" s="56"/>
      <c r="F39" s="57"/>
      <c r="G39" s="58"/>
      <c r="H39" s="58"/>
      <c r="I39" s="57"/>
      <c r="J39" s="59"/>
      <c r="K39" s="58"/>
      <c r="L39" s="58"/>
      <c r="M39" s="60"/>
      <c r="N39" s="58"/>
      <c r="O39" s="60"/>
      <c r="P39" s="61"/>
      <c r="Q39" s="58"/>
      <c r="R39" s="58"/>
      <c r="S39" s="61"/>
      <c r="T39" s="61"/>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0"/>
      <c r="BB39" s="60"/>
      <c r="BC39" s="63"/>
      <c r="IA39" s="16">
        <v>16</v>
      </c>
      <c r="IB39" s="16" t="s">
        <v>82</v>
      </c>
      <c r="IE39" s="17"/>
      <c r="IF39" s="17"/>
      <c r="IG39" s="17"/>
      <c r="IH39" s="17"/>
      <c r="II39" s="17"/>
    </row>
    <row r="40" spans="1:243" s="16" customFormat="1" ht="34.5" customHeight="1">
      <c r="A40" s="30">
        <v>16.1</v>
      </c>
      <c r="B40" s="64" t="s">
        <v>81</v>
      </c>
      <c r="C40" s="39" t="s">
        <v>94</v>
      </c>
      <c r="D40" s="22">
        <v>900</v>
      </c>
      <c r="E40" s="22" t="s">
        <v>99</v>
      </c>
      <c r="F40" s="23"/>
      <c r="G40" s="24"/>
      <c r="H40" s="24"/>
      <c r="I40" s="23" t="s">
        <v>34</v>
      </c>
      <c r="J40" s="25">
        <f t="shared" si="0"/>
        <v>1</v>
      </c>
      <c r="K40" s="26" t="s">
        <v>35</v>
      </c>
      <c r="L40" s="26" t="s">
        <v>4</v>
      </c>
      <c r="M40" s="40"/>
      <c r="N40" s="24"/>
      <c r="O40" s="40"/>
      <c r="P40" s="36"/>
      <c r="Q40" s="24"/>
      <c r="R40" s="24"/>
      <c r="S40" s="36"/>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27">
        <f t="shared" si="1"/>
        <v>0</v>
      </c>
      <c r="BB40" s="27">
        <f t="shared" si="2"/>
        <v>0</v>
      </c>
      <c r="BC40" s="38" t="str">
        <f t="shared" si="3"/>
        <v>INR Zero Only</v>
      </c>
      <c r="IA40" s="16">
        <v>16.1</v>
      </c>
      <c r="IB40" s="16" t="s">
        <v>81</v>
      </c>
      <c r="IC40" s="16" t="s">
        <v>94</v>
      </c>
      <c r="ID40" s="16">
        <v>900</v>
      </c>
      <c r="IE40" s="17" t="s">
        <v>99</v>
      </c>
      <c r="IF40" s="17"/>
      <c r="IG40" s="17"/>
      <c r="IH40" s="17"/>
      <c r="II40" s="17"/>
    </row>
    <row r="41" spans="1:243" s="16" customFormat="1" ht="29.25" customHeight="1">
      <c r="A41" s="30">
        <v>17</v>
      </c>
      <c r="B41" s="64" t="s">
        <v>74</v>
      </c>
      <c r="C41" s="56"/>
      <c r="D41" s="56"/>
      <c r="E41" s="56"/>
      <c r="F41" s="57"/>
      <c r="G41" s="58"/>
      <c r="H41" s="58"/>
      <c r="I41" s="57"/>
      <c r="J41" s="59"/>
      <c r="K41" s="58"/>
      <c r="L41" s="58"/>
      <c r="M41" s="60"/>
      <c r="N41" s="58"/>
      <c r="O41" s="60"/>
      <c r="P41" s="61"/>
      <c r="Q41" s="58"/>
      <c r="R41" s="58"/>
      <c r="S41" s="61"/>
      <c r="T41" s="61"/>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0"/>
      <c r="BB41" s="60"/>
      <c r="BC41" s="63"/>
      <c r="IA41" s="16">
        <v>17</v>
      </c>
      <c r="IB41" s="16" t="s">
        <v>74</v>
      </c>
      <c r="IE41" s="17"/>
      <c r="IF41" s="17"/>
      <c r="IG41" s="17"/>
      <c r="IH41" s="17"/>
      <c r="II41" s="17"/>
    </row>
    <row r="42" spans="1:243" s="16" customFormat="1" ht="24" customHeight="1">
      <c r="A42" s="30">
        <v>17.1</v>
      </c>
      <c r="B42" s="64" t="s">
        <v>83</v>
      </c>
      <c r="C42" s="39" t="s">
        <v>95</v>
      </c>
      <c r="D42" s="22">
        <v>24460</v>
      </c>
      <c r="E42" s="22" t="s">
        <v>99</v>
      </c>
      <c r="F42" s="23"/>
      <c r="G42" s="24"/>
      <c r="H42" s="24"/>
      <c r="I42" s="23" t="s">
        <v>34</v>
      </c>
      <c r="J42" s="25">
        <f t="shared" si="0"/>
        <v>1</v>
      </c>
      <c r="K42" s="26" t="s">
        <v>35</v>
      </c>
      <c r="L42" s="26" t="s">
        <v>4</v>
      </c>
      <c r="M42" s="40"/>
      <c r="N42" s="24"/>
      <c r="O42" s="40"/>
      <c r="P42" s="36"/>
      <c r="Q42" s="24"/>
      <c r="R42" s="24"/>
      <c r="S42" s="36"/>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27">
        <f t="shared" si="1"/>
        <v>0</v>
      </c>
      <c r="BB42" s="27">
        <f t="shared" si="2"/>
        <v>0</v>
      </c>
      <c r="BC42" s="38" t="str">
        <f t="shared" si="3"/>
        <v>INR Zero Only</v>
      </c>
      <c r="IA42" s="16">
        <v>17.1</v>
      </c>
      <c r="IB42" s="16" t="s">
        <v>83</v>
      </c>
      <c r="IC42" s="16" t="s">
        <v>95</v>
      </c>
      <c r="ID42" s="16">
        <v>24460</v>
      </c>
      <c r="IE42" s="17" t="s">
        <v>99</v>
      </c>
      <c r="IF42" s="17"/>
      <c r="IG42" s="17"/>
      <c r="IH42" s="17"/>
      <c r="II42" s="17"/>
    </row>
    <row r="43" spans="1:243" s="16" customFormat="1" ht="93.75" customHeight="1">
      <c r="A43" s="30">
        <v>18</v>
      </c>
      <c r="B43" s="64" t="s">
        <v>84</v>
      </c>
      <c r="C43" s="39" t="s">
        <v>96</v>
      </c>
      <c r="D43" s="22">
        <v>30</v>
      </c>
      <c r="E43" s="22" t="s">
        <v>99</v>
      </c>
      <c r="F43" s="23"/>
      <c r="G43" s="24"/>
      <c r="H43" s="24"/>
      <c r="I43" s="23" t="s">
        <v>34</v>
      </c>
      <c r="J43" s="25">
        <f t="shared" si="0"/>
        <v>1</v>
      </c>
      <c r="K43" s="26" t="s">
        <v>35</v>
      </c>
      <c r="L43" s="26" t="s">
        <v>4</v>
      </c>
      <c r="M43" s="40"/>
      <c r="N43" s="24"/>
      <c r="O43" s="40"/>
      <c r="P43" s="36"/>
      <c r="Q43" s="24"/>
      <c r="R43" s="24"/>
      <c r="S43" s="36"/>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27">
        <f t="shared" si="1"/>
        <v>0</v>
      </c>
      <c r="BB43" s="27">
        <f t="shared" si="2"/>
        <v>0</v>
      </c>
      <c r="BC43" s="38" t="str">
        <f t="shared" si="3"/>
        <v>INR Zero Only</v>
      </c>
      <c r="IA43" s="16">
        <v>18</v>
      </c>
      <c r="IB43" s="16" t="s">
        <v>84</v>
      </c>
      <c r="IC43" s="16" t="s">
        <v>96</v>
      </c>
      <c r="ID43" s="16">
        <v>30</v>
      </c>
      <c r="IE43" s="17" t="s">
        <v>99</v>
      </c>
      <c r="IF43" s="17"/>
      <c r="IG43" s="17"/>
      <c r="IH43" s="17"/>
      <c r="II43" s="17"/>
    </row>
    <row r="44" spans="1:243" s="16" customFormat="1" ht="31.5" customHeight="1">
      <c r="A44" s="30">
        <v>19</v>
      </c>
      <c r="B44" s="64" t="s">
        <v>85</v>
      </c>
      <c r="C44" s="39" t="s">
        <v>97</v>
      </c>
      <c r="D44" s="22">
        <v>30</v>
      </c>
      <c r="E44" s="22" t="s">
        <v>99</v>
      </c>
      <c r="F44" s="23"/>
      <c r="G44" s="24"/>
      <c r="H44" s="24"/>
      <c r="I44" s="23" t="s">
        <v>34</v>
      </c>
      <c r="J44" s="25">
        <f t="shared" si="0"/>
        <v>1</v>
      </c>
      <c r="K44" s="26" t="s">
        <v>35</v>
      </c>
      <c r="L44" s="26" t="s">
        <v>4</v>
      </c>
      <c r="M44" s="40"/>
      <c r="N44" s="24"/>
      <c r="O44" s="40"/>
      <c r="P44" s="36"/>
      <c r="Q44" s="24"/>
      <c r="R44" s="24"/>
      <c r="S44" s="36"/>
      <c r="T44" s="36"/>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27">
        <f t="shared" si="1"/>
        <v>0</v>
      </c>
      <c r="BB44" s="27">
        <f t="shared" si="2"/>
        <v>0</v>
      </c>
      <c r="BC44" s="38" t="str">
        <f t="shared" si="3"/>
        <v>INR Zero Only</v>
      </c>
      <c r="IA44" s="16">
        <v>19</v>
      </c>
      <c r="IB44" s="16" t="s">
        <v>85</v>
      </c>
      <c r="IC44" s="16" t="s">
        <v>97</v>
      </c>
      <c r="ID44" s="16">
        <v>30</v>
      </c>
      <c r="IE44" s="17" t="s">
        <v>99</v>
      </c>
      <c r="IF44" s="17"/>
      <c r="IG44" s="17"/>
      <c r="IH44" s="17"/>
      <c r="II44" s="17"/>
    </row>
    <row r="45" spans="1:243" s="18" customFormat="1" ht="58.5" customHeight="1">
      <c r="A45" s="75" t="s">
        <v>37</v>
      </c>
      <c r="B45" s="76"/>
      <c r="C45" s="41"/>
      <c r="D45" s="41"/>
      <c r="E45" s="41"/>
      <c r="F45" s="39"/>
      <c r="G45" s="41"/>
      <c r="H45" s="42"/>
      <c r="I45" s="42"/>
      <c r="J45" s="42"/>
      <c r="K45" s="42"/>
      <c r="L45" s="41"/>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4">
        <f>SUM(BA13:BA44)</f>
        <v>0</v>
      </c>
      <c r="BB45" s="44">
        <f>SUM(BB13:BB44)</f>
        <v>0</v>
      </c>
      <c r="BC45" s="38" t="str">
        <f>SpellNumber($E$2,BB45)</f>
        <v>INR Zero Only</v>
      </c>
      <c r="IA45" s="18" t="s">
        <v>37</v>
      </c>
      <c r="IE45" s="19"/>
      <c r="IF45" s="19" t="s">
        <v>36</v>
      </c>
      <c r="IG45" s="19" t="s">
        <v>38</v>
      </c>
      <c r="IH45" s="19">
        <v>10</v>
      </c>
      <c r="II45" s="19" t="s">
        <v>33</v>
      </c>
    </row>
    <row r="46" spans="1:243" s="20" customFormat="1" ht="54.75" customHeight="1" hidden="1">
      <c r="A46" s="28" t="s">
        <v>39</v>
      </c>
      <c r="B46" s="29"/>
      <c r="C46" s="45"/>
      <c r="D46" s="46"/>
      <c r="E46" s="47" t="s">
        <v>40</v>
      </c>
      <c r="F46" s="48"/>
      <c r="G46" s="49"/>
      <c r="H46" s="50"/>
      <c r="I46" s="50"/>
      <c r="J46" s="50"/>
      <c r="K46" s="51"/>
      <c r="L46" s="52"/>
      <c r="M46" s="53" t="s">
        <v>41</v>
      </c>
      <c r="N46" s="50"/>
      <c r="O46" s="43"/>
      <c r="P46" s="43"/>
      <c r="Q46" s="43"/>
      <c r="R46" s="43"/>
      <c r="S46" s="43"/>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4">
        <f>IF(ISBLANK(F46),0,IF(E46="Excess (+)",ROUND(BA45+(BA45*F46),2),IF(E46="Less (-)",ROUND(BA45+(BA45*F46*(-1)),2),0)))</f>
        <v>0</v>
      </c>
      <c r="BB46" s="55">
        <f>ROUND(BA46,0)</f>
        <v>0</v>
      </c>
      <c r="BC46" s="38" t="str">
        <f>SpellNumber(L46,BB46)</f>
        <v> Zero Only</v>
      </c>
      <c r="IA46" s="20" t="s">
        <v>39</v>
      </c>
      <c r="IE46" s="21" t="s">
        <v>40</v>
      </c>
      <c r="IF46" s="21"/>
      <c r="IG46" s="21"/>
      <c r="IH46" s="21"/>
      <c r="II46" s="21"/>
    </row>
    <row r="47" spans="1:243" s="20" customFormat="1" ht="43.5" customHeight="1">
      <c r="A47" s="75" t="s">
        <v>42</v>
      </c>
      <c r="B47" s="76"/>
      <c r="C47" s="70" t="str">
        <f>SpellNumber($E$2,BB45)</f>
        <v>INR Zero Only</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IA47" s="20" t="s">
        <v>42</v>
      </c>
      <c r="IC47" s="20" t="s">
        <v>48</v>
      </c>
      <c r="IE47" s="21"/>
      <c r="IF47" s="21"/>
      <c r="IG47" s="21"/>
      <c r="IH47" s="21"/>
      <c r="II47" s="21"/>
    </row>
  </sheetData>
  <sheetProtection password="E491" sheet="1"/>
  <mergeCells count="10">
    <mergeCell ref="A9:BC9"/>
    <mergeCell ref="C47:BC47"/>
    <mergeCell ref="A1:L1"/>
    <mergeCell ref="A4:BC4"/>
    <mergeCell ref="A5:BC5"/>
    <mergeCell ref="A6:BC6"/>
    <mergeCell ref="A7:BC7"/>
    <mergeCell ref="B8:BC8"/>
    <mergeCell ref="A45:B45"/>
    <mergeCell ref="A47:B47"/>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6">
      <formula1>"Select,Option C1,Option D1"</formula1>
      <formula2>0</formula2>
    </dataValidation>
    <dataValidation allowBlank="1" showInputMessage="1" showErrorMessage="1" promptTitle="Itemcode/Make" prompt="Please enter text" sqref="F45 C14:C15 C17 C19 C21 C23:C24 C26 C28 C30 C32 C34:C36 C38 C40 C42:C44">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42:O44 M14:M15 O14:O15 O17 M17 M19 O19 O21 M21 M23:M24 O23:O24 O26 M26 M28 O28 O30 M30 M32 O32 O34:O36 M34:M36 M38 O38 O40 M40 M42:M44">
      <formula1>0</formula1>
      <formula2>999999999999999</formula2>
    </dataValidation>
    <dataValidation type="decimal" allowBlank="1" showInputMessage="1" showErrorMessage="1" promptTitle="Quantity" prompt="Please enter the Quantity for this item. " errorTitle="Invalid Entry" error="Only Numeric Values are allowed. " sqref="C13 C16 C18 C20 C22 C25 C27 C29 C31 C33 C37 C39 F13:F44 D13:D44 C41">
      <formula1>0</formula1>
      <formula2>999999999999999</formula2>
    </dataValidation>
    <dataValidation allowBlank="1" showInputMessage="1" showErrorMessage="1" promptTitle="Addition / Deduction" prompt="Please Choose the correct One" sqref="J13:J44">
      <formula1>0</formula1>
      <formula2>0</formula2>
    </dataValidation>
    <dataValidation type="list" showErrorMessage="1" sqref="I13:I4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4">
      <formula1>0</formula1>
      <formula2>999999999999999</formula2>
    </dataValidation>
    <dataValidation allowBlank="1" showInputMessage="1" showErrorMessage="1" promptTitle="Units" prompt="Please enter Units in text" sqref="E13:E44">
      <formula1>0</formula1>
      <formula2>0</formula2>
    </dataValidation>
    <dataValidation type="list" allowBlank="1" showErrorMessage="1" sqref="K13:K44">
      <formula1>"Partial Conversion,Full Conversion"</formula1>
      <formula2>0</formula2>
    </dataValidation>
    <dataValidation type="list" allowBlank="1" showInputMessage="1" showErrorMessage="1" sqref="L13 L14 L15 L16 L17 L18 L19 L20 L21 L22 L23 L24 L25 L26 L27 L28 L29 L30 L31 L32 L33 L34 L35 L36 L37 L38 L39 L40 L41 L42 L44:L47 L43">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43</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2018-12-07T09:25:17Z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